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45" windowHeight="9705"/>
  </bookViews>
  <sheets>
    <sheet name="居家安养汇总表" sheetId="1" r:id="rId1"/>
  </sheets>
  <calcPr calcId="144525"/>
</workbook>
</file>

<file path=xl/sharedStrings.xml><?xml version="1.0" encoding="utf-8"?>
<sst xmlns="http://schemas.openxmlformats.org/spreadsheetml/2006/main" count="50" uniqueCount="46">
  <si>
    <r>
      <rPr>
        <sz val="10"/>
        <rFont val="宋体"/>
        <charset val="0"/>
      </rPr>
      <t>附件：</t>
    </r>
    <r>
      <rPr>
        <sz val="10"/>
        <rFont val="Arial"/>
        <charset val="0"/>
      </rPr>
      <t>4</t>
    </r>
  </si>
  <si>
    <r>
      <rPr>
        <sz val="16"/>
        <rFont val="Arial"/>
        <charset val="0"/>
      </rPr>
      <t>2024</t>
    </r>
    <r>
      <rPr>
        <sz val="16"/>
        <rFont val="宋体"/>
        <charset val="0"/>
      </rPr>
      <t>年</t>
    </r>
    <r>
      <rPr>
        <sz val="16"/>
        <rFont val="Arial"/>
        <charset val="0"/>
      </rPr>
      <t>9</t>
    </r>
    <r>
      <rPr>
        <sz val="16"/>
        <rFont val="宋体"/>
        <charset val="0"/>
      </rPr>
      <t>月份重度残疾人护理补贴发放统计表</t>
    </r>
  </si>
  <si>
    <t>居家安养重度残疾人护理补贴</t>
  </si>
  <si>
    <t>集中托养重度残疾人护理补贴</t>
  </si>
  <si>
    <t>乡镇（街道）</t>
  </si>
  <si>
    <t>补助人数（人）</t>
  </si>
  <si>
    <t>本月补助金额（元）</t>
  </si>
  <si>
    <t>补发金额（元）</t>
  </si>
  <si>
    <t>合计发放金额（元）</t>
  </si>
  <si>
    <t>托养机构</t>
  </si>
  <si>
    <t>紫金街道</t>
  </si>
  <si>
    <t>崇孝乐养（丽水）养护院</t>
  </si>
  <si>
    <t>岩泉街道</t>
  </si>
  <si>
    <t>丽水利宏养老服务有限公司</t>
  </si>
  <si>
    <t>万象街道</t>
  </si>
  <si>
    <t>丽水市佰仁颐养院</t>
  </si>
  <si>
    <t>白云街道</t>
  </si>
  <si>
    <t>丽水市残疾人托养中心</t>
  </si>
  <si>
    <t>联城街道</t>
  </si>
  <si>
    <t>丽水市第二人民医院</t>
  </si>
  <si>
    <t>碧湖镇</t>
  </si>
  <si>
    <t>丽水市金苑金晖养老照护中心</t>
  </si>
  <si>
    <t>大港头镇</t>
  </si>
  <si>
    <t>丽水市康馨养老服务有限公司</t>
  </si>
  <si>
    <t>老竹镇</t>
  </si>
  <si>
    <t>丽水市莲都区百福园养老服务中心</t>
  </si>
  <si>
    <t>雅溪镇</t>
  </si>
  <si>
    <t>丽水市莲都区儿童福利院</t>
  </si>
  <si>
    <t>太平乡</t>
  </si>
  <si>
    <t>丽水市莲都区管家养老院</t>
  </si>
  <si>
    <t>仙渡乡</t>
  </si>
  <si>
    <t>丽水市莲都区红景天家园养老院</t>
  </si>
  <si>
    <t>峰源乡</t>
  </si>
  <si>
    <t>丽水市莲都区佳福养老院</t>
  </si>
  <si>
    <t>丽新乡</t>
  </si>
  <si>
    <t>丽水市莲都区仁济养护院</t>
  </si>
  <si>
    <t>黄村乡</t>
  </si>
  <si>
    <t>丽水市莲都区溪口仁和养老院</t>
  </si>
  <si>
    <t>丽水市南城综合福利院</t>
  </si>
  <si>
    <t>丽水市万地爱心儿童福利院</t>
  </si>
  <si>
    <t>丽水市唯康怡福家园</t>
  </si>
  <si>
    <t>丽水市中颐养老院</t>
  </si>
  <si>
    <t>居家合计</t>
  </si>
  <si>
    <t>托养合计</t>
  </si>
  <si>
    <t>总合计</t>
  </si>
  <si>
    <t>注：补发金额为2024年8月份新审批对象补发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</si>
</sst>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6">
    <font>
      <sz val="10"/>
      <name val="Arial"/>
      <charset val="0"/>
    </font>
    <font>
      <sz val="10"/>
      <name val="宋体"/>
      <charset val="0"/>
    </font>
    <font>
      <sz val="16"/>
      <name val="Arial"/>
      <charset val="0"/>
    </font>
    <font>
      <sz val="11"/>
      <name val="宋体"/>
      <charset val="134"/>
    </font>
    <font>
      <sz val="10"/>
      <name val="宋体"/>
      <charset val="0"/>
      <scheme val="minor"/>
    </font>
    <font>
      <sz val="11"/>
      <name val="宋体"/>
      <charset val="0"/>
      <scheme val="minor"/>
    </font>
    <font>
      <sz val="11"/>
      <name val="宋体"/>
      <charset val="134"/>
      <scheme val="minor"/>
    </font>
    <font>
      <sz val="10"/>
      <color theme="1"/>
      <name val="宋体"/>
      <charset val="0"/>
      <scheme val="minor"/>
    </font>
    <font>
      <b/>
      <sz val="11"/>
      <name val="宋体"/>
      <charset val="134"/>
      <scheme val="minor"/>
    </font>
    <font>
      <sz val="12"/>
      <color theme="1"/>
      <name val="宋体"/>
      <charset val="0"/>
      <scheme val="minor"/>
    </font>
    <font>
      <b/>
      <sz val="11"/>
      <name val="宋体"/>
      <charset val="0"/>
      <scheme val="minor"/>
    </font>
    <font>
      <sz val="12"/>
      <name val="宋体"/>
      <charset val="0"/>
      <scheme val="minor"/>
    </font>
    <font>
      <sz val="12"/>
      <name val="宋体"/>
      <charset val="0"/>
    </font>
    <font>
      <sz val="12"/>
      <name val="Arial"/>
      <charset val="0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indexed="8"/>
      <name val="永中宋体"/>
      <charset val="134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6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5" fillId="0" borderId="0" applyFon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15" borderId="16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2" borderId="14" applyNumberFormat="0" applyFont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2" fillId="18" borderId="19" applyNumberFormat="0" applyAlignment="0" applyProtection="0">
      <alignment vertical="center"/>
    </xf>
    <xf numFmtId="0" fontId="26" fillId="18" borderId="16" applyNumberFormat="0" applyAlignment="0" applyProtection="0">
      <alignment vertical="center"/>
    </xf>
    <xf numFmtId="0" fontId="22" fillId="9" borderId="15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31" fillId="0" borderId="0">
      <alignment vertical="center"/>
    </xf>
    <xf numFmtId="0" fontId="23" fillId="3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3" fillId="0" borderId="12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_汇总表(0601)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6"/>
  <sheetViews>
    <sheetView tabSelected="1" topLeftCell="A5" workbookViewId="0">
      <selection activeCell="H25" sqref="H25:I25"/>
    </sheetView>
  </sheetViews>
  <sheetFormatPr defaultColWidth="9.14285714285714" defaultRowHeight="12.75"/>
  <cols>
    <col min="1" max="1" width="17.3904761904762" style="1" customWidth="1"/>
    <col min="2" max="2" width="14.647619047619" style="1" customWidth="1"/>
    <col min="3" max="3" width="13.2857142857143" style="1" customWidth="1"/>
    <col min="4" max="4" width="12.8857142857143" style="1" customWidth="1"/>
    <col min="5" max="5" width="15.0571428571429" style="1" customWidth="1"/>
    <col min="6" max="6" width="36.2857142857143" style="2" customWidth="1"/>
    <col min="7" max="7" width="12.8095238095238" style="1" customWidth="1"/>
    <col min="8" max="8" width="15.1142857142857" style="1" customWidth="1"/>
    <col min="9" max="9" width="12.8095238095238" style="1" customWidth="1"/>
    <col min="10" max="10" width="15.0571428571429" style="1" customWidth="1"/>
    <col min="11" max="16384" width="9.14285714285714" style="1"/>
  </cols>
  <sheetData>
    <row r="1" spans="1:1">
      <c r="A1" s="3" t="s">
        <v>0</v>
      </c>
    </row>
    <row r="2" s="1" customFormat="1" ht="25" customHeight="1" spans="1:10">
      <c r="A2" s="4" t="s">
        <v>1</v>
      </c>
      <c r="B2" s="4"/>
      <c r="C2" s="4"/>
      <c r="D2" s="4"/>
      <c r="E2" s="4"/>
      <c r="F2" s="5"/>
      <c r="G2" s="4"/>
      <c r="H2" s="4"/>
      <c r="I2" s="4"/>
      <c r="J2" s="4"/>
    </row>
    <row r="3" s="1" customFormat="1" ht="25" customHeight="1" spans="1:10">
      <c r="A3" s="6" t="s">
        <v>2</v>
      </c>
      <c r="B3" s="7"/>
      <c r="C3" s="7"/>
      <c r="D3" s="7"/>
      <c r="E3" s="8"/>
      <c r="F3" s="9" t="s">
        <v>3</v>
      </c>
      <c r="G3" s="10"/>
      <c r="H3" s="10"/>
      <c r="I3" s="10"/>
      <c r="J3" s="31"/>
    </row>
    <row r="4" s="1" customFormat="1" ht="32" customHeight="1" spans="1:10">
      <c r="A4" s="11" t="s">
        <v>4</v>
      </c>
      <c r="B4" s="12" t="s">
        <v>5</v>
      </c>
      <c r="C4" s="12" t="s">
        <v>6</v>
      </c>
      <c r="D4" s="12" t="s">
        <v>7</v>
      </c>
      <c r="E4" s="13" t="s">
        <v>8</v>
      </c>
      <c r="F4" s="6" t="s">
        <v>9</v>
      </c>
      <c r="G4" s="7" t="s">
        <v>5</v>
      </c>
      <c r="H4" s="7" t="s">
        <v>6</v>
      </c>
      <c r="I4" s="7" t="s">
        <v>7</v>
      </c>
      <c r="J4" s="8" t="s">
        <v>8</v>
      </c>
    </row>
    <row r="5" s="1" customFormat="1" ht="23" customHeight="1" spans="1:10">
      <c r="A5" s="14" t="s">
        <v>10</v>
      </c>
      <c r="B5" s="15">
        <v>455</v>
      </c>
      <c r="C5" s="15">
        <v>80425</v>
      </c>
      <c r="D5" s="15">
        <v>0</v>
      </c>
      <c r="E5" s="16">
        <f>SUM(C5:D5)</f>
        <v>80425</v>
      </c>
      <c r="F5" s="14" t="s">
        <v>11</v>
      </c>
      <c r="G5" s="15">
        <v>2</v>
      </c>
      <c r="H5" s="15">
        <v>1325</v>
      </c>
      <c r="I5" s="15">
        <v>0</v>
      </c>
      <c r="J5" s="16">
        <f>SUM(H5:I5)</f>
        <v>1325</v>
      </c>
    </row>
    <row r="6" s="1" customFormat="1" ht="23" customHeight="1" spans="1:10">
      <c r="A6" s="14" t="s">
        <v>12</v>
      </c>
      <c r="B6" s="15">
        <v>558</v>
      </c>
      <c r="C6" s="15">
        <v>101575</v>
      </c>
      <c r="D6" s="15">
        <v>1000</v>
      </c>
      <c r="E6" s="16">
        <f t="shared" ref="E6:E18" si="0">SUM(C6:D6)</f>
        <v>102575</v>
      </c>
      <c r="F6" s="14" t="s">
        <v>13</v>
      </c>
      <c r="G6" s="15">
        <v>16</v>
      </c>
      <c r="H6" s="15">
        <v>7926</v>
      </c>
      <c r="I6" s="15">
        <v>375</v>
      </c>
      <c r="J6" s="16">
        <f t="shared" ref="J6:J22" si="1">SUM(H6:I6)</f>
        <v>8301</v>
      </c>
    </row>
    <row r="7" s="1" customFormat="1" ht="23" customHeight="1" spans="1:10">
      <c r="A7" s="14" t="s">
        <v>14</v>
      </c>
      <c r="B7" s="15">
        <v>459</v>
      </c>
      <c r="C7" s="15">
        <v>85875</v>
      </c>
      <c r="D7" s="15">
        <v>550</v>
      </c>
      <c r="E7" s="16">
        <f t="shared" si="0"/>
        <v>86425</v>
      </c>
      <c r="F7" s="14" t="s">
        <v>15</v>
      </c>
      <c r="G7" s="15">
        <v>1</v>
      </c>
      <c r="H7" s="15">
        <v>375</v>
      </c>
      <c r="I7" s="15">
        <v>0</v>
      </c>
      <c r="J7" s="16">
        <f t="shared" si="1"/>
        <v>375</v>
      </c>
    </row>
    <row r="8" s="1" customFormat="1" ht="23" customHeight="1" spans="1:10">
      <c r="A8" s="14" t="s">
        <v>16</v>
      </c>
      <c r="B8" s="15">
        <v>265</v>
      </c>
      <c r="C8" s="15">
        <v>51425</v>
      </c>
      <c r="D8" s="15">
        <v>0</v>
      </c>
      <c r="E8" s="16">
        <f t="shared" si="0"/>
        <v>51425</v>
      </c>
      <c r="F8" s="14" t="s">
        <v>17</v>
      </c>
      <c r="G8" s="15">
        <v>78</v>
      </c>
      <c r="H8" s="15">
        <v>43279</v>
      </c>
      <c r="I8" s="15">
        <v>0</v>
      </c>
      <c r="J8" s="16">
        <f t="shared" si="1"/>
        <v>43279</v>
      </c>
    </row>
    <row r="9" s="1" customFormat="1" ht="23" customHeight="1" spans="1:10">
      <c r="A9" s="14" t="s">
        <v>18</v>
      </c>
      <c r="B9" s="15">
        <v>298</v>
      </c>
      <c r="C9" s="15">
        <v>51975</v>
      </c>
      <c r="D9" s="15">
        <v>250</v>
      </c>
      <c r="E9" s="16">
        <f t="shared" si="0"/>
        <v>52225</v>
      </c>
      <c r="F9" s="14" t="s">
        <v>19</v>
      </c>
      <c r="G9" s="15">
        <v>60</v>
      </c>
      <c r="H9" s="15">
        <v>43789</v>
      </c>
      <c r="I9" s="15">
        <v>0</v>
      </c>
      <c r="J9" s="16">
        <f t="shared" si="1"/>
        <v>43789</v>
      </c>
    </row>
    <row r="10" s="1" customFormat="1" ht="23" customHeight="1" spans="1:10">
      <c r="A10" s="14" t="s">
        <v>20</v>
      </c>
      <c r="B10" s="15">
        <v>981</v>
      </c>
      <c r="C10" s="15">
        <v>179075</v>
      </c>
      <c r="D10" s="15">
        <v>1175</v>
      </c>
      <c r="E10" s="16">
        <f t="shared" si="0"/>
        <v>180250</v>
      </c>
      <c r="F10" s="14" t="s">
        <v>21</v>
      </c>
      <c r="G10" s="15">
        <v>3</v>
      </c>
      <c r="H10" s="15">
        <v>2275</v>
      </c>
      <c r="I10" s="15">
        <v>0</v>
      </c>
      <c r="J10" s="16">
        <f t="shared" si="1"/>
        <v>2275</v>
      </c>
    </row>
    <row r="11" s="1" customFormat="1" ht="23" customHeight="1" spans="1:10">
      <c r="A11" s="14" t="s">
        <v>22</v>
      </c>
      <c r="B11" s="15">
        <v>222</v>
      </c>
      <c r="C11" s="15">
        <v>42550</v>
      </c>
      <c r="D11" s="15">
        <v>0</v>
      </c>
      <c r="E11" s="16">
        <f t="shared" si="0"/>
        <v>42550</v>
      </c>
      <c r="F11" s="14" t="s">
        <v>23</v>
      </c>
      <c r="G11" s="15">
        <v>1</v>
      </c>
      <c r="H11" s="15">
        <v>375</v>
      </c>
      <c r="I11" s="15">
        <v>0</v>
      </c>
      <c r="J11" s="16">
        <f t="shared" si="1"/>
        <v>375</v>
      </c>
    </row>
    <row r="12" s="1" customFormat="1" ht="23" customHeight="1" spans="1:10">
      <c r="A12" s="14" t="s">
        <v>24</v>
      </c>
      <c r="B12" s="15">
        <v>319</v>
      </c>
      <c r="C12" s="15">
        <v>51675</v>
      </c>
      <c r="D12" s="15">
        <v>250</v>
      </c>
      <c r="E12" s="16">
        <f t="shared" si="0"/>
        <v>51925</v>
      </c>
      <c r="F12" s="14" t="s">
        <v>25</v>
      </c>
      <c r="G12" s="15">
        <v>4</v>
      </c>
      <c r="H12" s="15">
        <v>2463</v>
      </c>
      <c r="I12" s="15">
        <v>0</v>
      </c>
      <c r="J12" s="16">
        <f t="shared" si="1"/>
        <v>2463</v>
      </c>
    </row>
    <row r="13" s="1" customFormat="1" ht="23" customHeight="1" spans="1:10">
      <c r="A13" s="14" t="s">
        <v>26</v>
      </c>
      <c r="B13" s="15">
        <v>454</v>
      </c>
      <c r="C13" s="15">
        <v>81175</v>
      </c>
      <c r="D13" s="15">
        <v>0</v>
      </c>
      <c r="E13" s="16">
        <f t="shared" si="0"/>
        <v>81175</v>
      </c>
      <c r="F13" s="14" t="s">
        <v>27</v>
      </c>
      <c r="G13" s="15">
        <v>14</v>
      </c>
      <c r="H13" s="15">
        <v>7952</v>
      </c>
      <c r="I13" s="15">
        <v>0</v>
      </c>
      <c r="J13" s="16">
        <f t="shared" si="1"/>
        <v>7952</v>
      </c>
    </row>
    <row r="14" s="1" customFormat="1" ht="23" customHeight="1" spans="1:10">
      <c r="A14" s="14" t="s">
        <v>28</v>
      </c>
      <c r="B14" s="15">
        <v>519</v>
      </c>
      <c r="C14" s="15">
        <v>92725</v>
      </c>
      <c r="D14" s="15">
        <v>625</v>
      </c>
      <c r="E14" s="16">
        <f t="shared" si="0"/>
        <v>93350</v>
      </c>
      <c r="F14" s="14" t="s">
        <v>29</v>
      </c>
      <c r="G14" s="15">
        <v>29</v>
      </c>
      <c r="H14" s="15">
        <v>17976</v>
      </c>
      <c r="I14" s="15">
        <v>0</v>
      </c>
      <c r="J14" s="16">
        <f t="shared" si="1"/>
        <v>17976</v>
      </c>
    </row>
    <row r="15" s="1" customFormat="1" ht="23" customHeight="1" spans="1:10">
      <c r="A15" s="14" t="s">
        <v>30</v>
      </c>
      <c r="B15" s="15">
        <v>275</v>
      </c>
      <c r="C15" s="15">
        <v>52000</v>
      </c>
      <c r="D15" s="15">
        <v>250</v>
      </c>
      <c r="E15" s="16">
        <f t="shared" si="0"/>
        <v>52250</v>
      </c>
      <c r="F15" s="14" t="s">
        <v>31</v>
      </c>
      <c r="G15" s="15">
        <v>9</v>
      </c>
      <c r="H15" s="15">
        <v>3576</v>
      </c>
      <c r="I15" s="15">
        <v>0</v>
      </c>
      <c r="J15" s="16">
        <f t="shared" si="1"/>
        <v>3576</v>
      </c>
    </row>
    <row r="16" s="1" customFormat="1" ht="23" customHeight="1" spans="1:10">
      <c r="A16" s="14" t="s">
        <v>32</v>
      </c>
      <c r="B16" s="15">
        <v>148</v>
      </c>
      <c r="C16" s="15">
        <v>23975</v>
      </c>
      <c r="D16" s="15">
        <v>0</v>
      </c>
      <c r="E16" s="16">
        <f t="shared" si="0"/>
        <v>23975</v>
      </c>
      <c r="F16" s="14" t="s">
        <v>33</v>
      </c>
      <c r="G16" s="15">
        <v>1</v>
      </c>
      <c r="H16" s="15">
        <v>375</v>
      </c>
      <c r="I16" s="15">
        <v>0</v>
      </c>
      <c r="J16" s="16">
        <f t="shared" si="1"/>
        <v>375</v>
      </c>
    </row>
    <row r="17" s="1" customFormat="1" ht="23" customHeight="1" spans="1:10">
      <c r="A17" s="14" t="s">
        <v>34</v>
      </c>
      <c r="B17" s="15">
        <v>206</v>
      </c>
      <c r="C17" s="15">
        <v>32625</v>
      </c>
      <c r="D17" s="15">
        <v>0</v>
      </c>
      <c r="E17" s="16">
        <f t="shared" si="0"/>
        <v>32625</v>
      </c>
      <c r="F17" s="14" t="s">
        <v>35</v>
      </c>
      <c r="G17" s="15">
        <v>19</v>
      </c>
      <c r="H17" s="15">
        <v>12889</v>
      </c>
      <c r="I17" s="15">
        <v>0</v>
      </c>
      <c r="J17" s="16">
        <f t="shared" si="1"/>
        <v>12889</v>
      </c>
    </row>
    <row r="18" s="1" customFormat="1" ht="23" customHeight="1" spans="1:10">
      <c r="A18" s="14" t="s">
        <v>36</v>
      </c>
      <c r="B18" s="15">
        <v>253</v>
      </c>
      <c r="C18" s="15">
        <v>41825</v>
      </c>
      <c r="D18" s="15">
        <v>250</v>
      </c>
      <c r="E18" s="16">
        <f t="shared" si="0"/>
        <v>42075</v>
      </c>
      <c r="F18" s="14" t="s">
        <v>37</v>
      </c>
      <c r="G18" s="15">
        <v>6</v>
      </c>
      <c r="H18" s="15">
        <v>3788</v>
      </c>
      <c r="I18" s="15">
        <v>0</v>
      </c>
      <c r="J18" s="16">
        <f t="shared" si="1"/>
        <v>3788</v>
      </c>
    </row>
    <row r="19" s="1" customFormat="1" ht="20" customHeight="1" spans="1:10">
      <c r="A19" s="17"/>
      <c r="B19" s="18"/>
      <c r="C19" s="18"/>
      <c r="D19" s="18"/>
      <c r="E19" s="19"/>
      <c r="F19" s="14" t="s">
        <v>38</v>
      </c>
      <c r="G19" s="15">
        <v>16</v>
      </c>
      <c r="H19" s="15">
        <v>14050</v>
      </c>
      <c r="I19" s="15">
        <v>0</v>
      </c>
      <c r="J19" s="16">
        <f t="shared" si="1"/>
        <v>14050</v>
      </c>
    </row>
    <row r="20" s="1" customFormat="1" ht="20" customHeight="1" spans="1:10">
      <c r="A20" s="17"/>
      <c r="B20" s="18"/>
      <c r="C20" s="18"/>
      <c r="D20" s="18"/>
      <c r="E20" s="19"/>
      <c r="F20" s="14" t="s">
        <v>39</v>
      </c>
      <c r="G20" s="15">
        <v>1</v>
      </c>
      <c r="H20" s="15">
        <v>188</v>
      </c>
      <c r="I20" s="15">
        <v>0</v>
      </c>
      <c r="J20" s="16">
        <f t="shared" si="1"/>
        <v>188</v>
      </c>
    </row>
    <row r="21" s="1" customFormat="1" ht="20" customHeight="1" spans="1:10">
      <c r="A21" s="17"/>
      <c r="B21" s="18"/>
      <c r="C21" s="18"/>
      <c r="D21" s="18"/>
      <c r="E21" s="19"/>
      <c r="F21" s="14" t="s">
        <v>40</v>
      </c>
      <c r="G21" s="15">
        <v>15</v>
      </c>
      <c r="H21" s="15">
        <v>8126</v>
      </c>
      <c r="I21" s="15">
        <v>0</v>
      </c>
      <c r="J21" s="16">
        <f t="shared" si="1"/>
        <v>8126</v>
      </c>
    </row>
    <row r="22" s="1" customFormat="1" ht="20" customHeight="1" spans="1:10">
      <c r="A22" s="17"/>
      <c r="B22" s="18"/>
      <c r="C22" s="18"/>
      <c r="D22" s="18"/>
      <c r="E22" s="19"/>
      <c r="F22" s="14" t="s">
        <v>41</v>
      </c>
      <c r="G22" s="15">
        <v>1</v>
      </c>
      <c r="H22" s="15">
        <v>950</v>
      </c>
      <c r="I22" s="15">
        <v>0</v>
      </c>
      <c r="J22" s="16">
        <f t="shared" si="1"/>
        <v>950</v>
      </c>
    </row>
    <row r="23" s="1" customFormat="1" ht="20" customHeight="1" spans="1:10">
      <c r="A23" s="17"/>
      <c r="B23" s="18"/>
      <c r="C23" s="18"/>
      <c r="D23" s="18"/>
      <c r="E23" s="19"/>
      <c r="F23" s="14"/>
      <c r="G23" s="15"/>
      <c r="H23" s="15"/>
      <c r="I23" s="15"/>
      <c r="J23" s="16"/>
    </row>
    <row r="24" s="1" customFormat="1" ht="23" customHeight="1" spans="1:10">
      <c r="A24" s="20" t="s">
        <v>42</v>
      </c>
      <c r="B24" s="21">
        <f>SUM(B5:B19)</f>
        <v>5412</v>
      </c>
      <c r="C24" s="21">
        <f>SUM(C5:C19)</f>
        <v>968900</v>
      </c>
      <c r="D24" s="21">
        <f>SUM(D5:D19)</f>
        <v>4350</v>
      </c>
      <c r="E24" s="22">
        <f>SUM(E5:E19)</f>
        <v>973250</v>
      </c>
      <c r="F24" s="23" t="s">
        <v>43</v>
      </c>
      <c r="G24" s="15">
        <f>SUM(G5:G23)</f>
        <v>276</v>
      </c>
      <c r="H24" s="15">
        <f>SUM(H5:H23)</f>
        <v>171677</v>
      </c>
      <c r="I24" s="15">
        <f>SUM(I5:I23)</f>
        <v>375</v>
      </c>
      <c r="J24" s="15">
        <f>SUM(J5:J23)</f>
        <v>172052</v>
      </c>
    </row>
    <row r="25" s="1" customFormat="1" ht="23" customHeight="1" spans="1:10">
      <c r="A25" s="24"/>
      <c r="B25" s="25"/>
      <c r="C25" s="25"/>
      <c r="D25" s="25"/>
      <c r="E25" s="26"/>
      <c r="F25" s="27" t="s">
        <v>44</v>
      </c>
      <c r="G25" s="28">
        <f>SUM(B24+G24)</f>
        <v>5688</v>
      </c>
      <c r="H25" s="28">
        <f>SUM(C24+H24)</f>
        <v>1140577</v>
      </c>
      <c r="I25" s="28">
        <f>SUM(D24+I24)</f>
        <v>4725</v>
      </c>
      <c r="J25" s="32">
        <f>SUM(E24+J24)</f>
        <v>1145302</v>
      </c>
    </row>
    <row r="26" ht="18" customHeight="1" spans="1:6">
      <c r="A26" s="29" t="s">
        <v>45</v>
      </c>
      <c r="B26" s="30"/>
      <c r="C26" s="30"/>
      <c r="D26" s="30"/>
      <c r="E26" s="30"/>
      <c r="F26" s="30"/>
    </row>
  </sheetData>
  <mergeCells count="4">
    <mergeCell ref="A2:J2"/>
    <mergeCell ref="A3:E3"/>
    <mergeCell ref="F3:J3"/>
    <mergeCell ref="A26:F26"/>
  </mergeCells>
  <pageMargins left="0.751388888888889" right="0.751388888888889" top="1" bottom="1" header="0.5" footer="0.5"/>
  <pageSetup paperSize="9" scale="79" fitToWidth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居家安养汇总表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姚彬</dc:creator>
  <cp:lastModifiedBy>张玮</cp:lastModifiedBy>
  <dcterms:created xsi:type="dcterms:W3CDTF">2022-01-11T08:26:00Z</dcterms:created>
  <dcterms:modified xsi:type="dcterms:W3CDTF">2024-09-10T07:27:53Z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7CAB32F98FC5BA9563C88366CCFAF3DF_43</vt:lpwstr>
  </property>
</Properties>
</file>